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new_search\"/>
    </mc:Choice>
  </mc:AlternateContent>
  <xr:revisionPtr revIDLastSave="0" documentId="13_ncr:1_{4BCFEE90-D530-45DF-86CD-5FA2CF5729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出来高の異常判定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2" l="1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H2" i="2"/>
  <c r="G2" i="2"/>
  <c r="F2" i="2"/>
  <c r="D2" i="2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C27" i="1" s="1"/>
  <c r="B5" i="1"/>
  <c r="C26" i="1" l="1"/>
  <c r="F23" i="1"/>
  <c r="C29" i="1"/>
  <c r="C31" i="1"/>
  <c r="F14" i="1" s="1"/>
  <c r="C30" i="1"/>
  <c r="F18" i="1" l="1"/>
  <c r="F15" i="1"/>
  <c r="F7" i="1"/>
  <c r="F10" i="1"/>
  <c r="F19" i="1"/>
  <c r="F21" i="1"/>
  <c r="F9" i="1"/>
  <c r="F5" i="1"/>
  <c r="F16" i="1"/>
  <c r="F8" i="1"/>
  <c r="F17" i="1"/>
  <c r="F13" i="1"/>
  <c r="F20" i="1"/>
  <c r="F12" i="1"/>
  <c r="F6" i="1"/>
  <c r="F24" i="1"/>
  <c r="F11" i="1"/>
  <c r="F22" i="1"/>
</calcChain>
</file>

<file path=xl/sharedStrings.xml><?xml version="1.0" encoding="utf-8"?>
<sst xmlns="http://schemas.openxmlformats.org/spreadsheetml/2006/main" count="20" uniqueCount="16">
  <si>
    <t>出来高の異常判定</t>
  </si>
  <si>
    <t>日付</t>
  </si>
  <si>
    <t>出来高</t>
  </si>
  <si>
    <t>終値</t>
  </si>
  <si>
    <t>前日比</t>
  </si>
  <si>
    <t>平均値</t>
  </si>
  <si>
    <t>標準偏差</t>
  </si>
  <si>
    <t>正規検定</t>
  </si>
  <si>
    <t>確率</t>
  </si>
  <si>
    <t>（1σ）</t>
  </si>
  <si>
    <t>（2σ）</t>
  </si>
  <si>
    <t>（3σ）</t>
  </si>
  <si>
    <t>異常値</t>
  </si>
  <si>
    <t>MAX</t>
  </si>
  <si>
    <t>σ</t>
  </si>
  <si>
    <t>ave+3σ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</si>
</sst>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yyyy/m/d;@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>
      <alignment vertical="center"/>
    </xf>
    <xf numFmtId="38" fontId="8" fillId="0" borderId="0">
      <alignment vertical="center"/>
    </xf>
  </cellStyleXfs>
  <cellXfs count="46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10" fontId="0" fillId="2" borderId="0" xfId="0" applyNumberForma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9" fontId="6" fillId="2" borderId="0" xfId="0" applyNumberFormat="1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/>
    </xf>
    <xf numFmtId="38" fontId="0" fillId="0" borderId="0" xfId="2" applyFont="1" applyAlignment="1"/>
    <xf numFmtId="0" fontId="0" fillId="0" borderId="0" xfId="0"/>
    <xf numFmtId="56" fontId="0" fillId="2" borderId="0" xfId="0" applyNumberFormat="1" applyFill="1" applyAlignment="1">
      <alignment vertical="center"/>
    </xf>
    <xf numFmtId="56" fontId="0" fillId="2" borderId="4" xfId="0" applyNumberFormat="1" applyFill="1" applyBorder="1" applyAlignment="1">
      <alignment vertical="center"/>
    </xf>
    <xf numFmtId="10" fontId="0" fillId="2" borderId="5" xfId="1" applyNumberFormat="1" applyFont="1" applyFill="1" applyBorder="1" applyAlignment="1">
      <alignment vertical="center"/>
    </xf>
    <xf numFmtId="10" fontId="0" fillId="0" borderId="5" xfId="1" applyNumberFormat="1" applyFont="1" applyBorder="1" applyAlignment="1"/>
    <xf numFmtId="56" fontId="0" fillId="2" borderId="6" xfId="0" applyNumberFormat="1" applyFill="1" applyBorder="1" applyAlignment="1">
      <alignment vertical="center"/>
    </xf>
    <xf numFmtId="10" fontId="0" fillId="2" borderId="8" xfId="1" applyNumberFormat="1" applyFont="1" applyFill="1" applyBorder="1" applyAlignment="1">
      <alignment vertical="center"/>
    </xf>
    <xf numFmtId="56" fontId="0" fillId="2" borderId="9" xfId="0" applyNumberFormat="1" applyFill="1" applyBorder="1" applyAlignment="1">
      <alignment vertical="center"/>
    </xf>
    <xf numFmtId="10" fontId="0" fillId="2" borderId="11" xfId="1" applyNumberFormat="1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7" fillId="0" borderId="0" xfId="0" applyFont="1"/>
    <xf numFmtId="176" fontId="0" fillId="2" borderId="10" xfId="0" applyNumberFormat="1" applyFill="1" applyBorder="1" applyAlignment="1">
      <alignment vertical="center"/>
    </xf>
    <xf numFmtId="176" fontId="0" fillId="2" borderId="3" xfId="0" applyNumberFormat="1" applyFill="1" applyBorder="1" applyAlignment="1">
      <alignment vertical="center"/>
    </xf>
    <xf numFmtId="176" fontId="0" fillId="2" borderId="0" xfId="0" applyNumberFormat="1" applyFill="1" applyAlignment="1">
      <alignment vertical="center"/>
    </xf>
    <xf numFmtId="176" fontId="0" fillId="2" borderId="7" xfId="0" applyNumberForma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6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vertical="center"/>
    </xf>
    <xf numFmtId="176" fontId="2" fillId="2" borderId="0" xfId="0" applyNumberFormat="1" applyFont="1" applyFill="1" applyAlignment="1">
      <alignment horizontal="center" vertical="center"/>
    </xf>
    <xf numFmtId="176" fontId="0" fillId="2" borderId="0" xfId="0" applyNumberFormat="1" applyFill="1"/>
    <xf numFmtId="178" fontId="0" fillId="0" borderId="0" xfId="0" applyNumberFormat="1"/>
    <xf numFmtId="177" fontId="0" fillId="0" borderId="0" xfId="1" applyNumberFormat="1" applyFont="1" applyAlignment="1"/>
    <xf numFmtId="0" fontId="2" fillId="3" borderId="2" xfId="0" applyFont="1" applyFill="1" applyBorder="1" applyAlignment="1">
      <alignment horizontal="center" vertical="center"/>
    </xf>
    <xf numFmtId="0" fontId="0" fillId="0" borderId="1" xfId="0" applyBorder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出来高の推移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  <a:prstDash val="solid"/>
            </a:ln>
          </c:spPr>
          <c:invertIfNegative val="0"/>
          <c:cat>
            <c:numRef>
              <c:f>出来高の異常判定!$B$5:$B$24</c:f>
              <c:numCache>
                <c:formatCode>m"月"d"日"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cat>
          <c:val>
            <c:numRef>
              <c:f>出来高の異常判定!$C$5:$C$24</c:f>
              <c:numCache>
                <c:formatCode>#,##0_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D-43F4-8B05-61055FAE7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7402808"/>
        <c:axId val="297402168"/>
      </c:barChart>
      <c:catAx>
        <c:axId val="297402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prstDash val="solid"/>
              <a:round/>
            </a:ln>
          </c:spPr>
        </c:minorGridlines>
        <c:numFmt formatCode="m&quot;月&quot;d&quot;日&quot;" sourceLinked="1"/>
        <c:majorTickMark val="in"/>
        <c:minorTickMark val="none"/>
        <c:tickLblPos val="nextTo"/>
        <c:spPr>
          <a:noFill/>
          <a:ln w="9525" cap="flat" cmpd="sng" algn="ctr">
            <a:solidFill>
              <a:srgbClr val="0070C0"/>
            </a:solidFill>
            <a:prstDash val="solid"/>
            <a:round/>
          </a:ln>
        </c:spPr>
        <c:txPr>
          <a:bodyPr rot="-3360000" spcFirstLastPara="1" vertOverflow="ellipsis" wrap="square" anchor="ctr" anchorCtr="1"/>
          <a:lstStyle/>
          <a:p>
            <a:pPr>
              <a:defRPr sz="900" b="0" i="0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297402168"/>
        <c:crosses val="autoZero"/>
        <c:auto val="0"/>
        <c:lblAlgn val="ctr"/>
        <c:lblOffset val="100"/>
        <c:noMultiLvlLbl val="0"/>
      </c:catAx>
      <c:valAx>
        <c:axId val="2974021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prstDash val="solid"/>
              <a:round/>
            </a:ln>
          </c:spPr>
        </c:minorGridlines>
        <c:numFmt formatCode="#,##0_ " sourceLinked="1"/>
        <c:majorTickMark val="in"/>
        <c:minorTickMark val="none"/>
        <c:tickLblPos val="nextTo"/>
        <c:crossAx val="29740280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731042</xdr:colOff>
      <xdr:row>2</xdr:row>
      <xdr:rowOff>161923</xdr:rowOff>
    </xdr:from>
    <xdr:to>
      <xdr:col>13</xdr:col>
      <xdr:colOff>195262</xdr:colOff>
      <xdr:row>33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5"/>
  <sheetViews>
    <sheetView tabSelected="1" workbookViewId="0">
      <selection activeCell="E2" sqref="E2"/>
    </sheetView>
  </sheetViews>
  <sheetFormatPr defaultRowHeight="13.5" x14ac:dyDescent="0.15"/>
  <cols>
    <col min="1" max="1" width="5.75" style="20" customWidth="1"/>
    <col min="2" max="2" width="14.125" style="20" customWidth="1"/>
    <col min="3" max="4" width="10.625" style="20" customWidth="1"/>
    <col min="5" max="6" width="9.625" style="20" customWidth="1"/>
    <col min="8" max="8" width="10.875" style="20" customWidth="1"/>
  </cols>
  <sheetData>
    <row r="1" spans="1:23" ht="14.25" customHeight="1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.75" customHeight="1" thickBot="1" x14ac:dyDescent="0.2">
      <c r="A2" s="1"/>
      <c r="B2" s="44" t="s">
        <v>0</v>
      </c>
      <c r="C2" s="45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4.2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4.25" customHeight="1" thickBot="1" x14ac:dyDescent="0.2">
      <c r="A4" s="1"/>
      <c r="B4" s="29" t="s">
        <v>1</v>
      </c>
      <c r="C4" s="30" t="s">
        <v>2</v>
      </c>
      <c r="D4" s="30" t="s">
        <v>3</v>
      </c>
      <c r="E4" s="31" t="s">
        <v>4</v>
      </c>
      <c r="F4" s="4"/>
      <c r="G4" s="4"/>
      <c r="H4" s="4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15">
      <c r="A5" s="1"/>
      <c r="B5" s="27">
        <f>Sheet1!A2</f>
        <v>0</v>
      </c>
      <c r="C5" s="33">
        <f>Sheet1!B2</f>
        <v>0</v>
      </c>
      <c r="D5" s="33">
        <f>Sheet1!C2</f>
        <v>0</v>
      </c>
      <c r="E5" s="28" t="e">
        <f>Sheet1!D2</f>
        <v>#DIV/0!</v>
      </c>
      <c r="F5" s="14" t="str">
        <f t="shared" ref="F5:F24" si="0">IF(C5&gt;$C$31,"異常値","")</f>
        <v/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15">
      <c r="A6" s="1"/>
      <c r="B6" s="22">
        <f>Sheet1!A3</f>
        <v>0</v>
      </c>
      <c r="C6" s="34">
        <f>Sheet1!B3</f>
        <v>0</v>
      </c>
      <c r="D6" s="34">
        <f>Sheet1!C3</f>
        <v>0</v>
      </c>
      <c r="E6" s="23" t="e">
        <f>Sheet1!D3</f>
        <v>#DIV/0!</v>
      </c>
      <c r="F6" s="14" t="str">
        <f t="shared" si="0"/>
        <v/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15">
      <c r="A7" s="1"/>
      <c r="B7" s="22">
        <f>Sheet1!A4</f>
        <v>0</v>
      </c>
      <c r="C7" s="34">
        <f>Sheet1!B4</f>
        <v>0</v>
      </c>
      <c r="D7" s="34">
        <f>Sheet1!C4</f>
        <v>0</v>
      </c>
      <c r="E7" s="23" t="e">
        <f>Sheet1!D4</f>
        <v>#DIV/0!</v>
      </c>
      <c r="F7" s="14" t="str">
        <f t="shared" si="0"/>
        <v/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15">
      <c r="A8" s="1"/>
      <c r="B8" s="22">
        <f>Sheet1!A5</f>
        <v>0</v>
      </c>
      <c r="C8" s="34">
        <f>Sheet1!B5</f>
        <v>0</v>
      </c>
      <c r="D8" s="34">
        <f>Sheet1!C5</f>
        <v>0</v>
      </c>
      <c r="E8" s="23" t="e">
        <f>Sheet1!D5</f>
        <v>#DIV/0!</v>
      </c>
      <c r="F8" s="14" t="str">
        <f t="shared" si="0"/>
        <v/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15">
      <c r="A9" s="1"/>
      <c r="B9" s="22">
        <f>Sheet1!A6</f>
        <v>0</v>
      </c>
      <c r="C9" s="34">
        <f>Sheet1!B6</f>
        <v>0</v>
      </c>
      <c r="D9" s="34">
        <f>Sheet1!C6</f>
        <v>0</v>
      </c>
      <c r="E9" s="24" t="e">
        <f>Sheet1!D6</f>
        <v>#DIV/0!</v>
      </c>
      <c r="F9" s="32" t="str">
        <f t="shared" si="0"/>
        <v/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15">
      <c r="A10" s="1"/>
      <c r="B10" s="22">
        <f>Sheet1!A7</f>
        <v>0</v>
      </c>
      <c r="C10" s="34">
        <f>Sheet1!B7</f>
        <v>0</v>
      </c>
      <c r="D10" s="34">
        <f>Sheet1!C7</f>
        <v>0</v>
      </c>
      <c r="E10" s="24" t="e">
        <f>Sheet1!D7</f>
        <v>#DIV/0!</v>
      </c>
      <c r="F10" s="32" t="str">
        <f t="shared" si="0"/>
        <v/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15">
      <c r="A11" s="1"/>
      <c r="B11" s="22">
        <f>Sheet1!A8</f>
        <v>0</v>
      </c>
      <c r="C11" s="34">
        <f>Sheet1!B8</f>
        <v>0</v>
      </c>
      <c r="D11" s="34">
        <f>Sheet1!C8</f>
        <v>0</v>
      </c>
      <c r="E11" s="23" t="e">
        <f>Sheet1!D8</f>
        <v>#DIV/0!</v>
      </c>
      <c r="F11" s="14" t="str">
        <f t="shared" si="0"/>
        <v/>
      </c>
      <c r="G11" s="6"/>
      <c r="H11" s="35"/>
      <c r="I11" s="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15">
      <c r="A12" s="1"/>
      <c r="B12" s="22">
        <f>Sheet1!A9</f>
        <v>0</v>
      </c>
      <c r="C12" s="34">
        <f>Sheet1!B9</f>
        <v>0</v>
      </c>
      <c r="D12" s="34">
        <f>Sheet1!C9</f>
        <v>0</v>
      </c>
      <c r="E12" s="23" t="e">
        <f>Sheet1!D9</f>
        <v>#DIV/0!</v>
      </c>
      <c r="F12" s="14" t="str">
        <f t="shared" si="0"/>
        <v/>
      </c>
      <c r="G12" s="8"/>
      <c r="H12" s="35"/>
      <c r="I12" s="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15">
      <c r="A13" s="1"/>
      <c r="B13" s="22">
        <f>Sheet1!A10</f>
        <v>0</v>
      </c>
      <c r="C13" s="34">
        <f>Sheet1!B10</f>
        <v>0</v>
      </c>
      <c r="D13" s="34">
        <f>Sheet1!C10</f>
        <v>0</v>
      </c>
      <c r="E13" s="23" t="e">
        <f>Sheet1!D10</f>
        <v>#DIV/0!</v>
      </c>
      <c r="F13" s="14" t="str">
        <f t="shared" si="0"/>
        <v/>
      </c>
      <c r="G13" s="4"/>
      <c r="H13" s="4"/>
      <c r="I13" s="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15">
      <c r="A14" s="1"/>
      <c r="B14" s="22">
        <f>Sheet1!A11</f>
        <v>0</v>
      </c>
      <c r="C14" s="34">
        <f>Sheet1!B11</f>
        <v>0</v>
      </c>
      <c r="D14" s="34">
        <f>Sheet1!C11</f>
        <v>0</v>
      </c>
      <c r="E14" s="23" t="e">
        <f>Sheet1!D11</f>
        <v>#DIV/0!</v>
      </c>
      <c r="F14" s="14" t="str">
        <f t="shared" si="0"/>
        <v/>
      </c>
      <c r="G14" s="4"/>
      <c r="H14" s="4"/>
      <c r="I14" s="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15">
      <c r="A15" s="1"/>
      <c r="B15" s="22">
        <f>Sheet1!A12</f>
        <v>0</v>
      </c>
      <c r="C15" s="34">
        <f>Sheet1!B12</f>
        <v>0</v>
      </c>
      <c r="D15" s="34">
        <f>Sheet1!C12</f>
        <v>0</v>
      </c>
      <c r="E15" s="23" t="e">
        <f>Sheet1!D12</f>
        <v>#DIV/0!</v>
      </c>
      <c r="F15" s="32" t="str">
        <f t="shared" si="0"/>
        <v/>
      </c>
      <c r="G15" s="4"/>
      <c r="H15" s="4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15">
      <c r="A16" s="1"/>
      <c r="B16" s="22">
        <f>Sheet1!A13</f>
        <v>0</v>
      </c>
      <c r="C16" s="34">
        <f>Sheet1!B13</f>
        <v>0</v>
      </c>
      <c r="D16" s="34">
        <f>Sheet1!C13</f>
        <v>0</v>
      </c>
      <c r="E16" s="23" t="e">
        <f>Sheet1!D13</f>
        <v>#DIV/0!</v>
      </c>
      <c r="F16" s="14" t="str">
        <f t="shared" si="0"/>
        <v/>
      </c>
      <c r="G16" s="4"/>
      <c r="H16" s="4"/>
      <c r="I16" s="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15">
      <c r="A17" s="1"/>
      <c r="B17" s="22">
        <f>Sheet1!A14</f>
        <v>0</v>
      </c>
      <c r="C17" s="34">
        <f>Sheet1!B14</f>
        <v>0</v>
      </c>
      <c r="D17" s="34">
        <f>Sheet1!C14</f>
        <v>0</v>
      </c>
      <c r="E17" s="23" t="e">
        <f>Sheet1!D14</f>
        <v>#DIV/0!</v>
      </c>
      <c r="F17" s="14" t="str">
        <f t="shared" si="0"/>
        <v/>
      </c>
      <c r="G17" s="4"/>
      <c r="H17" s="4"/>
      <c r="I17" s="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15">
      <c r="A18" s="1"/>
      <c r="B18" s="22">
        <f>Sheet1!A15</f>
        <v>0</v>
      </c>
      <c r="C18" s="34">
        <f>Sheet1!B15</f>
        <v>0</v>
      </c>
      <c r="D18" s="34">
        <f>Sheet1!C15</f>
        <v>0</v>
      </c>
      <c r="E18" s="23" t="e">
        <f>Sheet1!D15</f>
        <v>#DIV/0!</v>
      </c>
      <c r="F18" s="14" t="str">
        <f t="shared" si="0"/>
        <v/>
      </c>
      <c r="G18" s="4"/>
      <c r="H18" s="4"/>
      <c r="I18" s="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15">
      <c r="A19" s="1"/>
      <c r="B19" s="22">
        <f>Sheet1!A16</f>
        <v>0</v>
      </c>
      <c r="C19" s="34">
        <f>Sheet1!B16</f>
        <v>0</v>
      </c>
      <c r="D19" s="34">
        <f>Sheet1!C16</f>
        <v>0</v>
      </c>
      <c r="E19" s="23" t="e">
        <f>Sheet1!D16</f>
        <v>#DIV/0!</v>
      </c>
      <c r="F19" s="14" t="str">
        <f t="shared" si="0"/>
        <v/>
      </c>
      <c r="G19" s="4"/>
      <c r="H19" s="9"/>
      <c r="I19" s="9"/>
      <c r="J19" s="1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15">
      <c r="A20" s="1"/>
      <c r="B20" s="22">
        <f>Sheet1!A17</f>
        <v>0</v>
      </c>
      <c r="C20" s="34">
        <f>Sheet1!B17</f>
        <v>0</v>
      </c>
      <c r="D20" s="34">
        <f>Sheet1!C17</f>
        <v>0</v>
      </c>
      <c r="E20" s="23" t="e">
        <f>Sheet1!D17</f>
        <v>#DIV/0!</v>
      </c>
      <c r="F20" s="14" t="str">
        <f t="shared" si="0"/>
        <v/>
      </c>
      <c r="G20" s="4"/>
      <c r="H20" s="9"/>
      <c r="I20" s="9"/>
      <c r="J20" s="1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15">
      <c r="A21" s="1"/>
      <c r="B21" s="22">
        <f>Sheet1!A18</f>
        <v>0</v>
      </c>
      <c r="C21" s="34">
        <f>Sheet1!B18</f>
        <v>0</v>
      </c>
      <c r="D21" s="34">
        <f>Sheet1!C18</f>
        <v>0</v>
      </c>
      <c r="E21" s="24" t="e">
        <f>Sheet1!D18</f>
        <v>#DIV/0!</v>
      </c>
      <c r="F21" s="32" t="str">
        <f t="shared" si="0"/>
        <v/>
      </c>
      <c r="G21" s="4"/>
      <c r="H21" s="4"/>
      <c r="I21" s="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15">
      <c r="A22" s="1"/>
      <c r="B22" s="22">
        <f>Sheet1!A19</f>
        <v>0</v>
      </c>
      <c r="C22" s="34">
        <f>Sheet1!B19</f>
        <v>0</v>
      </c>
      <c r="D22" s="34">
        <f>Sheet1!C19</f>
        <v>0</v>
      </c>
      <c r="E22" s="23" t="e">
        <f>Sheet1!D19</f>
        <v>#DIV/0!</v>
      </c>
      <c r="F22" s="14" t="str">
        <f t="shared" si="0"/>
        <v/>
      </c>
      <c r="G22" s="4"/>
      <c r="H22" s="4"/>
      <c r="I22" s="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15">
      <c r="A23" s="1"/>
      <c r="B23" s="22">
        <f>Sheet1!A20</f>
        <v>0</v>
      </c>
      <c r="C23" s="34">
        <f>Sheet1!B20</f>
        <v>0</v>
      </c>
      <c r="D23" s="34">
        <f>Sheet1!C20</f>
        <v>0</v>
      </c>
      <c r="E23" s="23" t="e">
        <f>Sheet1!D20</f>
        <v>#DIV/0!</v>
      </c>
      <c r="F23" s="14" t="str">
        <f t="shared" si="0"/>
        <v/>
      </c>
      <c r="G23" s="4"/>
      <c r="H23" s="4"/>
      <c r="I23" s="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4.25" customHeight="1" thickBot="1" x14ac:dyDescent="0.2">
      <c r="A24" s="1"/>
      <c r="B24" s="25">
        <f>Sheet1!A21</f>
        <v>0</v>
      </c>
      <c r="C24" s="36">
        <f>Sheet1!B21</f>
        <v>0</v>
      </c>
      <c r="D24" s="36">
        <f>Sheet1!C21</f>
        <v>0</v>
      </c>
      <c r="E24" s="26">
        <v>0</v>
      </c>
      <c r="F24" s="14" t="str">
        <f t="shared" si="0"/>
        <v/>
      </c>
      <c r="G24" s="4"/>
      <c r="H24" s="4"/>
      <c r="I24" s="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4.25" customHeight="1" x14ac:dyDescent="0.15">
      <c r="A25" s="1"/>
      <c r="B25" s="21"/>
      <c r="C25" s="37"/>
      <c r="D25" s="37"/>
      <c r="G25" s="4"/>
      <c r="H25" s="4"/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15">
      <c r="A26" s="1"/>
      <c r="B26" s="5" t="s">
        <v>5</v>
      </c>
      <c r="C26" s="35">
        <f>AVERAGE(C5:C24)</f>
        <v>0</v>
      </c>
      <c r="D26" s="4"/>
      <c r="E26" s="1"/>
      <c r="F26" s="14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15">
      <c r="A27" s="1"/>
      <c r="B27" s="5" t="s">
        <v>6</v>
      </c>
      <c r="C27" s="35">
        <f>STDEVP(C5:C24)</f>
        <v>0</v>
      </c>
      <c r="D27" s="4"/>
      <c r="E27" s="1"/>
      <c r="F27" s="4"/>
      <c r="G27" s="4"/>
      <c r="H27" s="4"/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15">
      <c r="A28" s="1"/>
      <c r="B28" s="6"/>
      <c r="C28" s="38" t="s">
        <v>7</v>
      </c>
      <c r="D28" s="6" t="s">
        <v>8</v>
      </c>
      <c r="E28" s="1"/>
      <c r="F28" s="4"/>
      <c r="G28" s="4"/>
      <c r="H28" s="4"/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15">
      <c r="A29" s="1"/>
      <c r="B29" s="6" t="s">
        <v>9</v>
      </c>
      <c r="C29" s="35">
        <f>$C$26+1*$C$27</f>
        <v>0</v>
      </c>
      <c r="D29" s="39">
        <v>0.68200000000000005</v>
      </c>
      <c r="E29" s="1"/>
      <c r="F29" s="4"/>
      <c r="G29" s="4"/>
      <c r="H29" s="4"/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15">
      <c r="A30" s="1"/>
      <c r="B30" s="16" t="s">
        <v>10</v>
      </c>
      <c r="C30" s="35">
        <f>$C$26+2*$C$27</f>
        <v>0</v>
      </c>
      <c r="D30" s="39">
        <v>0.95399999999999996</v>
      </c>
      <c r="E30" s="15"/>
      <c r="F30" s="4"/>
      <c r="G30" s="4"/>
      <c r="H30" s="4"/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15">
      <c r="A31" s="1"/>
      <c r="B31" s="16" t="s">
        <v>11</v>
      </c>
      <c r="C31" s="35">
        <f>$C$26+3*$C$27</f>
        <v>0</v>
      </c>
      <c r="D31" s="7">
        <v>0.997</v>
      </c>
      <c r="E31" s="15" t="s">
        <v>12</v>
      </c>
      <c r="F31" s="4"/>
      <c r="G31" s="4"/>
      <c r="H31" s="4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15">
      <c r="A32" s="1"/>
      <c r="F32" s="4"/>
      <c r="G32" s="4"/>
      <c r="H32" s="4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15">
      <c r="A33" s="1"/>
      <c r="B33" s="21"/>
      <c r="C33" s="35"/>
      <c r="D33" s="35"/>
      <c r="E33" s="4"/>
      <c r="F33" s="4"/>
      <c r="G33" s="4"/>
      <c r="H33" s="4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15">
      <c r="A34" s="1"/>
      <c r="B34" s="21"/>
      <c r="C34" s="35"/>
      <c r="D34" s="35"/>
      <c r="E34" s="4"/>
      <c r="F34" s="4"/>
      <c r="G34" s="4"/>
      <c r="H34" s="4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15">
      <c r="A38" s="1"/>
      <c r="B38" s="3"/>
      <c r="C38" s="40"/>
      <c r="D38" s="40"/>
      <c r="E38" s="12"/>
      <c r="F38" s="1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15">
      <c r="A39" s="1"/>
      <c r="B39" s="35"/>
      <c r="C39" s="35"/>
      <c r="D39" s="35"/>
      <c r="E39" s="41"/>
      <c r="F39" s="4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15">
      <c r="A40" s="1"/>
      <c r="B40" s="35"/>
      <c r="C40" s="35"/>
      <c r="D40" s="35"/>
      <c r="E40" s="41"/>
      <c r="F40" s="4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15">
      <c r="A41" s="1"/>
      <c r="B41" s="35"/>
      <c r="C41" s="35"/>
      <c r="D41" s="35"/>
      <c r="E41" s="41"/>
      <c r="F41" s="4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15">
      <c r="A42" s="1"/>
      <c r="B42" s="35"/>
      <c r="C42" s="35"/>
      <c r="D42" s="35"/>
      <c r="E42" s="41"/>
      <c r="F42" s="4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15">
      <c r="A43" s="1"/>
      <c r="B43" s="35"/>
      <c r="C43" s="35"/>
      <c r="D43" s="35"/>
      <c r="E43" s="41"/>
      <c r="F43" s="4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15">
      <c r="A44" s="1"/>
      <c r="B44" s="35"/>
      <c r="C44" s="35"/>
      <c r="D44" s="35"/>
      <c r="E44" s="41"/>
      <c r="F44" s="4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15">
      <c r="A45" s="1"/>
      <c r="B45" s="35"/>
      <c r="C45" s="35"/>
      <c r="D45" s="35"/>
      <c r="E45" s="41"/>
      <c r="F45" s="4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15">
      <c r="A46" s="1"/>
      <c r="B46" s="35"/>
      <c r="C46" s="35"/>
      <c r="D46" s="35"/>
      <c r="E46" s="41"/>
      <c r="F46" s="4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15">
      <c r="A47" s="1"/>
      <c r="B47" s="35"/>
      <c r="C47" s="35"/>
      <c r="D47" s="35"/>
      <c r="E47" s="41"/>
      <c r="F47" s="4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15">
      <c r="A48" s="1"/>
      <c r="B48" s="35"/>
      <c r="C48" s="35"/>
      <c r="D48" s="35"/>
      <c r="E48" s="41"/>
      <c r="F48" s="4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15">
      <c r="A49" s="1"/>
      <c r="B49" s="35"/>
      <c r="C49" s="35"/>
      <c r="D49" s="35"/>
      <c r="E49" s="41"/>
      <c r="F49" s="4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15">
      <c r="A50" s="1"/>
      <c r="B50" s="35"/>
      <c r="C50" s="35"/>
      <c r="D50" s="35"/>
      <c r="E50" s="41"/>
      <c r="F50" s="4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15">
      <c r="A51" s="1"/>
      <c r="B51" s="35"/>
      <c r="C51" s="35"/>
      <c r="D51" s="35"/>
      <c r="E51" s="41"/>
      <c r="F51" s="4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15">
      <c r="A52" s="1"/>
      <c r="B52" s="35"/>
      <c r="C52" s="35"/>
      <c r="D52" s="35"/>
      <c r="E52" s="41"/>
      <c r="F52" s="4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15">
      <c r="A53" s="1"/>
      <c r="B53" s="35"/>
      <c r="C53" s="35"/>
      <c r="D53" s="35"/>
      <c r="E53" s="41"/>
      <c r="F53" s="4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15">
      <c r="A54" s="1"/>
      <c r="B54" s="35"/>
      <c r="C54" s="35"/>
      <c r="D54" s="35"/>
      <c r="E54" s="41"/>
      <c r="F54" s="4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15">
      <c r="A55" s="1"/>
      <c r="B55" s="35"/>
      <c r="C55" s="35"/>
      <c r="D55" s="35"/>
      <c r="E55" s="41"/>
      <c r="F55" s="4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15">
      <c r="A56" s="1"/>
      <c r="B56" s="35"/>
      <c r="C56" s="35"/>
      <c r="D56" s="35"/>
      <c r="E56" s="41"/>
      <c r="F56" s="4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15">
      <c r="A57" s="1"/>
      <c r="B57" s="35"/>
      <c r="C57" s="35"/>
      <c r="D57" s="35"/>
      <c r="E57" s="41"/>
      <c r="F57" s="4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15">
      <c r="A58" s="1"/>
      <c r="B58" s="35"/>
      <c r="C58" s="35"/>
      <c r="D58" s="35"/>
      <c r="E58" s="41"/>
      <c r="F58" s="4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15">
      <c r="A59" s="1"/>
      <c r="B59" s="37"/>
      <c r="C59" s="35"/>
      <c r="D59" s="35"/>
      <c r="E59" s="41"/>
      <c r="F59" s="4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15">
      <c r="A64" s="1"/>
      <c r="B64" s="12"/>
      <c r="C64" s="13"/>
      <c r="D64" s="1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15">
      <c r="A65" s="1"/>
      <c r="B65" s="41"/>
      <c r="C65" s="41"/>
      <c r="D65" s="4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15">
      <c r="A66" s="1"/>
      <c r="B66" s="41"/>
      <c r="C66" s="41"/>
      <c r="D66" s="4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15">
      <c r="A67" s="1"/>
      <c r="B67" s="41"/>
      <c r="C67" s="41"/>
      <c r="D67" s="4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15">
      <c r="A68" s="1"/>
      <c r="B68" s="41"/>
      <c r="C68" s="41"/>
      <c r="D68" s="4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15">
      <c r="A69" s="1"/>
      <c r="B69" s="41"/>
      <c r="C69" s="41"/>
      <c r="D69" s="4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15">
      <c r="A70" s="1"/>
      <c r="B70" s="41"/>
      <c r="C70" s="41"/>
      <c r="D70" s="4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15">
      <c r="A71" s="1"/>
      <c r="B71" s="41"/>
      <c r="C71" s="41"/>
      <c r="D71" s="4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15">
      <c r="A72" s="1"/>
      <c r="B72" s="41"/>
      <c r="C72" s="41"/>
      <c r="D72" s="4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15">
      <c r="A73" s="1"/>
      <c r="B73" s="41"/>
      <c r="C73" s="41"/>
      <c r="D73" s="4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15">
      <c r="A74" s="1"/>
      <c r="B74" s="41"/>
      <c r="C74" s="41"/>
      <c r="D74" s="4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15">
      <c r="A75" s="1"/>
      <c r="B75" s="41"/>
      <c r="C75" s="41"/>
      <c r="D75" s="4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15">
      <c r="A76" s="1"/>
      <c r="B76" s="41"/>
      <c r="C76" s="41"/>
      <c r="D76" s="4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15">
      <c r="A77" s="1"/>
      <c r="B77" s="41"/>
      <c r="C77" s="41"/>
      <c r="D77" s="4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x14ac:dyDescent="0.15">
      <c r="A78" s="1"/>
      <c r="B78" s="41"/>
      <c r="C78" s="41"/>
      <c r="D78" s="4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15">
      <c r="A79" s="1"/>
      <c r="B79" s="41"/>
      <c r="C79" s="41"/>
      <c r="D79" s="4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x14ac:dyDescent="0.15">
      <c r="A80" s="1"/>
      <c r="B80" s="41"/>
      <c r="C80" s="41"/>
      <c r="D80" s="4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x14ac:dyDescent="0.15">
      <c r="A81" s="1"/>
      <c r="B81" s="41"/>
      <c r="C81" s="41"/>
      <c r="D81" s="4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x14ac:dyDescent="0.15">
      <c r="A82" s="1"/>
      <c r="B82" s="41"/>
      <c r="C82" s="41"/>
      <c r="D82" s="4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x14ac:dyDescent="0.15">
      <c r="A83" s="1"/>
      <c r="B83" s="41"/>
      <c r="C83" s="41"/>
      <c r="D83" s="4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x14ac:dyDescent="0.15">
      <c r="A84" s="1"/>
      <c r="B84" s="41"/>
      <c r="C84" s="41"/>
      <c r="D84" s="4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x14ac:dyDescent="0.15">
      <c r="A85" s="1"/>
      <c r="B85" s="41"/>
      <c r="C85" s="41"/>
      <c r="D85" s="4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15">
      <c r="A86" s="1"/>
      <c r="B86" s="1"/>
      <c r="C86" s="41"/>
      <c r="D86" s="4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15">
      <c r="A87" s="1"/>
      <c r="B87" s="1"/>
      <c r="C87" s="41"/>
      <c r="D87" s="4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15">
      <c r="A91" s="1"/>
      <c r="B91" s="1"/>
      <c r="C91" s="41"/>
      <c r="D91" s="4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15">
      <c r="A92" s="1"/>
      <c r="B92" s="1"/>
      <c r="C92" s="41"/>
      <c r="D92" s="4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</sheetData>
  <mergeCells count="1">
    <mergeCell ref="B2:C2"/>
  </mergeCells>
  <phoneticPr fontId="1"/>
  <pageMargins left="0.7" right="0.7" top="0.75" bottom="0.75" header="0.3" footer="0.3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workbookViewId="0">
      <pane ySplit="1" topLeftCell="A2" activePane="bottomLeft" state="frozen"/>
      <selection pane="bottomLeft" activeCell="A2" sqref="A2"/>
    </sheetView>
  </sheetViews>
  <sheetFormatPr defaultRowHeight="13.5" x14ac:dyDescent="0.15"/>
  <cols>
    <col min="1" max="1" width="14.5" style="42" customWidth="1"/>
    <col min="2" max="2" width="11.625" style="20" customWidth="1"/>
    <col min="3" max="3" width="10.875" style="20" customWidth="1"/>
    <col min="6" max="7" width="9.25" style="20" bestFit="1" customWidth="1"/>
  </cols>
  <sheetData>
    <row r="1" spans="1:8" x14ac:dyDescent="0.15">
      <c r="A1" s="42" t="s">
        <v>1</v>
      </c>
      <c r="B1" t="s">
        <v>2</v>
      </c>
      <c r="C1" t="s">
        <v>3</v>
      </c>
      <c r="D1" t="s">
        <v>4</v>
      </c>
      <c r="F1" s="18" t="s">
        <v>13</v>
      </c>
      <c r="G1" s="18" t="s">
        <v>14</v>
      </c>
      <c r="H1" s="18" t="s">
        <v>15</v>
      </c>
    </row>
    <row r="2" spans="1:8" x14ac:dyDescent="0.15">
      <c r="A2"/>
      <c r="B2" s="17"/>
      <c r="C2" s="17"/>
      <c r="D2" s="43" t="e">
        <f t="shared" ref="D2:D20" si="0">(C2-C3)/C3</f>
        <v>#DIV/0!</v>
      </c>
      <c r="F2" s="17">
        <f>MAX(B2:B21)</f>
        <v>0</v>
      </c>
      <c r="G2" t="e">
        <f>_xlfn.STDEV.P(B2:B21)</f>
        <v>#DIV/0!</v>
      </c>
      <c r="H2" s="19" t="e">
        <f>AVERAGE(B2:B21)+_xlfn.STDEV.P(B2:B21)*3</f>
        <v>#DIV/0!</v>
      </c>
    </row>
    <row r="3" spans="1:8" x14ac:dyDescent="0.15">
      <c r="A3"/>
      <c r="B3" s="17"/>
      <c r="C3" s="17"/>
      <c r="D3" s="43" t="e">
        <f t="shared" si="0"/>
        <v>#DIV/0!</v>
      </c>
    </row>
    <row r="4" spans="1:8" x14ac:dyDescent="0.15">
      <c r="A4"/>
      <c r="B4" s="17"/>
      <c r="C4" s="17"/>
      <c r="D4" s="43" t="e">
        <f t="shared" si="0"/>
        <v>#DIV/0!</v>
      </c>
    </row>
    <row r="5" spans="1:8" x14ac:dyDescent="0.15">
      <c r="A5"/>
      <c r="B5" s="17"/>
      <c r="C5" s="17"/>
      <c r="D5" s="43" t="e">
        <f t="shared" si="0"/>
        <v>#DIV/0!</v>
      </c>
    </row>
    <row r="6" spans="1:8" x14ac:dyDescent="0.15">
      <c r="A6"/>
      <c r="B6" s="17"/>
      <c r="C6"/>
      <c r="D6" s="43" t="e">
        <f t="shared" si="0"/>
        <v>#DIV/0!</v>
      </c>
    </row>
    <row r="7" spans="1:8" x14ac:dyDescent="0.15">
      <c r="A7"/>
      <c r="B7" s="17"/>
      <c r="C7"/>
      <c r="D7" s="43" t="e">
        <f t="shared" si="0"/>
        <v>#DIV/0!</v>
      </c>
    </row>
    <row r="8" spans="1:8" x14ac:dyDescent="0.15">
      <c r="A8"/>
      <c r="B8" s="17"/>
      <c r="C8"/>
      <c r="D8" s="43" t="e">
        <f t="shared" si="0"/>
        <v>#DIV/0!</v>
      </c>
    </row>
    <row r="9" spans="1:8" x14ac:dyDescent="0.15">
      <c r="A9"/>
      <c r="B9" s="17"/>
      <c r="C9"/>
      <c r="D9" s="43" t="e">
        <f t="shared" si="0"/>
        <v>#DIV/0!</v>
      </c>
    </row>
    <row r="10" spans="1:8" x14ac:dyDescent="0.15">
      <c r="A10"/>
      <c r="B10" s="17"/>
      <c r="C10"/>
      <c r="D10" s="43" t="e">
        <f t="shared" si="0"/>
        <v>#DIV/0!</v>
      </c>
    </row>
    <row r="11" spans="1:8" x14ac:dyDescent="0.15">
      <c r="A11"/>
      <c r="B11" s="17"/>
      <c r="C11"/>
      <c r="D11" s="43" t="e">
        <f t="shared" si="0"/>
        <v>#DIV/0!</v>
      </c>
    </row>
    <row r="12" spans="1:8" x14ac:dyDescent="0.15">
      <c r="A12"/>
      <c r="B12" s="17"/>
      <c r="C12"/>
      <c r="D12" s="43" t="e">
        <f t="shared" si="0"/>
        <v>#DIV/0!</v>
      </c>
    </row>
    <row r="13" spans="1:8" x14ac:dyDescent="0.15">
      <c r="A13"/>
      <c r="B13" s="17"/>
      <c r="C13"/>
      <c r="D13" s="43" t="e">
        <f t="shared" si="0"/>
        <v>#DIV/0!</v>
      </c>
    </row>
    <row r="14" spans="1:8" x14ac:dyDescent="0.15">
      <c r="A14"/>
      <c r="B14" s="17"/>
      <c r="C14"/>
      <c r="D14" s="43" t="e">
        <f t="shared" si="0"/>
        <v>#DIV/0!</v>
      </c>
    </row>
    <row r="15" spans="1:8" x14ac:dyDescent="0.15">
      <c r="A15"/>
      <c r="B15" s="17"/>
      <c r="C15"/>
      <c r="D15" s="43" t="e">
        <f t="shared" si="0"/>
        <v>#DIV/0!</v>
      </c>
    </row>
    <row r="16" spans="1:8" x14ac:dyDescent="0.15">
      <c r="A16"/>
      <c r="B16" s="17"/>
      <c r="C16"/>
      <c r="D16" s="43" t="e">
        <f t="shared" si="0"/>
        <v>#DIV/0!</v>
      </c>
    </row>
    <row r="17" spans="1:4" x14ac:dyDescent="0.15">
      <c r="A17"/>
      <c r="B17" s="17"/>
      <c r="C17"/>
      <c r="D17" s="43" t="e">
        <f t="shared" si="0"/>
        <v>#DIV/0!</v>
      </c>
    </row>
    <row r="18" spans="1:4" x14ac:dyDescent="0.15">
      <c r="A18"/>
      <c r="B18" s="17"/>
      <c r="C18"/>
      <c r="D18" s="43" t="e">
        <f t="shared" si="0"/>
        <v>#DIV/0!</v>
      </c>
    </row>
    <row r="19" spans="1:4" x14ac:dyDescent="0.15">
      <c r="A19"/>
      <c r="B19" s="17"/>
      <c r="C19"/>
      <c r="D19" s="43" t="e">
        <f t="shared" si="0"/>
        <v>#DIV/0!</v>
      </c>
    </row>
    <row r="20" spans="1:4" x14ac:dyDescent="0.15">
      <c r="A20"/>
      <c r="B20" s="17"/>
      <c r="C20"/>
      <c r="D20" s="43" t="e">
        <f t="shared" si="0"/>
        <v>#DIV/0!</v>
      </c>
    </row>
    <row r="21" spans="1:4" x14ac:dyDescent="0.15">
      <c r="A21"/>
      <c r="B21" s="17"/>
      <c r="C21"/>
      <c r="D21" s="43"/>
    </row>
    <row r="22" spans="1:4" x14ac:dyDescent="0.15">
      <c r="B22" s="17"/>
      <c r="D22" s="43"/>
    </row>
    <row r="23" spans="1:4" x14ac:dyDescent="0.15">
      <c r="B23" s="17"/>
      <c r="D23" s="43"/>
    </row>
    <row r="24" spans="1:4" x14ac:dyDescent="0.15">
      <c r="B24" s="17"/>
      <c r="D24" s="43"/>
    </row>
    <row r="25" spans="1:4" x14ac:dyDescent="0.15">
      <c r="B25" s="17"/>
      <c r="D25" s="43"/>
    </row>
    <row r="26" spans="1:4" x14ac:dyDescent="0.15">
      <c r="B26" s="17"/>
      <c r="D26" s="43"/>
    </row>
    <row r="27" spans="1:4" x14ac:dyDescent="0.15">
      <c r="B27" s="17"/>
      <c r="D27" s="43"/>
    </row>
    <row r="28" spans="1:4" x14ac:dyDescent="0.15">
      <c r="B28" s="17"/>
      <c r="D28" s="43"/>
    </row>
    <row r="29" spans="1:4" x14ac:dyDescent="0.15">
      <c r="B29" s="17"/>
      <c r="D29" s="43"/>
    </row>
    <row r="30" spans="1:4" x14ac:dyDescent="0.15">
      <c r="B30" s="17"/>
      <c r="D30" s="43"/>
    </row>
    <row r="31" spans="1:4" x14ac:dyDescent="0.15">
      <c r="B31" s="17"/>
      <c r="D31" s="43"/>
    </row>
    <row r="32" spans="1:4" x14ac:dyDescent="0.15">
      <c r="B32" s="17"/>
      <c r="D32" s="43"/>
    </row>
    <row r="33" spans="2:4" x14ac:dyDescent="0.15">
      <c r="B33" s="17"/>
      <c r="D33" s="43"/>
    </row>
    <row r="34" spans="2:4" x14ac:dyDescent="0.15">
      <c r="B34" s="17"/>
      <c r="D34" s="43"/>
    </row>
    <row r="35" spans="2:4" x14ac:dyDescent="0.15">
      <c r="B35" s="17"/>
      <c r="D35" s="43"/>
    </row>
    <row r="36" spans="2:4" x14ac:dyDescent="0.15">
      <c r="B36" s="17"/>
      <c r="D36" s="43"/>
    </row>
    <row r="37" spans="2:4" x14ac:dyDescent="0.15">
      <c r="B37" s="17"/>
      <c r="D37" s="43"/>
    </row>
    <row r="38" spans="2:4" x14ac:dyDescent="0.15">
      <c r="B38" s="17"/>
      <c r="D38" s="43"/>
    </row>
    <row r="39" spans="2:4" x14ac:dyDescent="0.15">
      <c r="B39" s="17"/>
      <c r="D39" s="43"/>
    </row>
    <row r="40" spans="2:4" x14ac:dyDescent="0.15">
      <c r="B40" s="17"/>
      <c r="D40" s="43"/>
    </row>
    <row r="41" spans="2:4" x14ac:dyDescent="0.15">
      <c r="B41" s="17"/>
    </row>
  </sheetData>
  <phoneticPr fontId="1"/>
  <pageMargins left="0.7" right="0.7" top="0.75" bottom="0.75" header="0.3" footer="0.3"/>
  <pageSetup paperSize="9"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出来高の異常判定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</cp:lastModifiedBy>
  <dcterms:created xsi:type="dcterms:W3CDTF">2006-09-16T00:00:00Z</dcterms:created>
  <dcterms:modified xsi:type="dcterms:W3CDTF">2022-09-21T06:22:03Z</dcterms:modified>
</cp:coreProperties>
</file>